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FOLDER KERJA\SIAP PINDAH\UTP BAHAN KULIAH\DISTRIBUSI\BAHAN KULIAH DST\"/>
    </mc:Choice>
  </mc:AlternateContent>
  <bookViews>
    <workbookView xWindow="0" yWindow="0" windowWidth="19200" windowHeight="7310"/>
  </bookViews>
  <sheets>
    <sheet name="TUGAS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50" i="1"/>
  <c r="Z50" i="1"/>
  <c r="AA50" i="1"/>
  <c r="D50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D48" i="1"/>
  <c r="Y34" i="1" l="1"/>
  <c r="X34" i="1"/>
  <c r="X50" i="1" s="1"/>
  <c r="W34" i="1"/>
  <c r="V34" i="1"/>
  <c r="V50" i="1" s="1"/>
  <c r="U34" i="1"/>
  <c r="T34" i="1"/>
  <c r="T50" i="1" s="1"/>
  <c r="S34" i="1"/>
  <c r="R34" i="1"/>
  <c r="R50" i="1" s="1"/>
  <c r="Q34" i="1"/>
  <c r="P34" i="1"/>
  <c r="P50" i="1" s="1"/>
  <c r="O34" i="1"/>
  <c r="N34" i="1"/>
  <c r="N50" i="1" s="1"/>
  <c r="M34" i="1"/>
  <c r="L34" i="1"/>
  <c r="L50" i="1" s="1"/>
  <c r="K34" i="1"/>
  <c r="J34" i="1"/>
  <c r="J50" i="1" s="1"/>
  <c r="I34" i="1"/>
  <c r="H34" i="1"/>
  <c r="H50" i="1" s="1"/>
  <c r="G34" i="1"/>
  <c r="AA34" i="1"/>
  <c r="Z34" i="1"/>
  <c r="F34" i="1"/>
  <c r="E34" i="1"/>
  <c r="D34" i="1"/>
  <c r="T25" i="1"/>
  <c r="S25" i="1"/>
  <c r="D2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K50" i="1" l="1"/>
  <c r="O50" i="1"/>
  <c r="S50" i="1"/>
  <c r="W50" i="1"/>
  <c r="I50" i="1"/>
  <c r="M50" i="1"/>
  <c r="Q50" i="1"/>
  <c r="U50" i="1"/>
  <c r="Y50" i="1"/>
  <c r="G50" i="1"/>
  <c r="S49" i="1"/>
  <c r="S51" i="1" s="1"/>
  <c r="T49" i="1"/>
  <c r="T51" i="1" s="1"/>
  <c r="D49" i="1"/>
  <c r="D51" i="1" s="1"/>
  <c r="AA25" i="1"/>
  <c r="AA39" i="1" s="1"/>
  <c r="K25" i="1"/>
  <c r="K39" i="1" s="1"/>
  <c r="L25" i="1"/>
  <c r="G25" i="1"/>
  <c r="O25" i="1"/>
  <c r="W25" i="1"/>
  <c r="W39" i="1" s="1"/>
  <c r="Y25" i="1"/>
  <c r="E25" i="1"/>
  <c r="H25" i="1"/>
  <c r="P25" i="1"/>
  <c r="X25" i="1"/>
  <c r="Z25" i="1"/>
  <c r="F25" i="1"/>
  <c r="I25" i="1"/>
  <c r="M25" i="1"/>
  <c r="Q25" i="1"/>
  <c r="U25" i="1"/>
  <c r="J25" i="1"/>
  <c r="N25" i="1"/>
  <c r="R25" i="1"/>
  <c r="V25" i="1"/>
  <c r="T39" i="1"/>
  <c r="S39" i="1"/>
  <c r="D39" i="1"/>
  <c r="J49" i="1" l="1"/>
  <c r="J51" i="1" s="1"/>
  <c r="I49" i="1"/>
  <c r="I51" i="1" s="1"/>
  <c r="P49" i="1"/>
  <c r="P51" i="1" s="1"/>
  <c r="W49" i="1"/>
  <c r="W51" i="1" s="1"/>
  <c r="L49" i="1"/>
  <c r="L51" i="1" s="1"/>
  <c r="AA49" i="1"/>
  <c r="AA51" i="1" s="1"/>
  <c r="N49" i="1"/>
  <c r="N51" i="1" s="1"/>
  <c r="X49" i="1"/>
  <c r="X51" i="1" s="1"/>
  <c r="V49" i="1"/>
  <c r="V51" i="1" s="1"/>
  <c r="U39" i="1"/>
  <c r="U49" i="1"/>
  <c r="U51" i="1" s="1"/>
  <c r="F49" i="1"/>
  <c r="F51" i="1" s="1"/>
  <c r="H49" i="1"/>
  <c r="H51" i="1" s="1"/>
  <c r="O49" i="1"/>
  <c r="O51" i="1" s="1"/>
  <c r="M49" i="1"/>
  <c r="M51" i="1" s="1"/>
  <c r="Y49" i="1"/>
  <c r="Y51" i="1" s="1"/>
  <c r="K49" i="1"/>
  <c r="K51" i="1" s="1"/>
  <c r="R49" i="1"/>
  <c r="R51" i="1" s="1"/>
  <c r="Q39" i="1"/>
  <c r="Q49" i="1"/>
  <c r="Q51" i="1" s="1"/>
  <c r="Z49" i="1"/>
  <c r="Z51" i="1" s="1"/>
  <c r="E49" i="1"/>
  <c r="E51" i="1" s="1"/>
  <c r="G49" i="1"/>
  <c r="G51" i="1" s="1"/>
  <c r="O39" i="1"/>
  <c r="V39" i="1"/>
  <c r="Y39" i="1"/>
  <c r="I39" i="1"/>
  <c r="J39" i="1"/>
  <c r="N39" i="1"/>
  <c r="L39" i="1"/>
  <c r="M39" i="1"/>
  <c r="X39" i="1"/>
  <c r="R39" i="1"/>
  <c r="Z39" i="1"/>
  <c r="H39" i="1"/>
  <c r="E39" i="1"/>
  <c r="G39" i="1"/>
  <c r="F39" i="1"/>
  <c r="P39" i="1"/>
</calcChain>
</file>

<file path=xl/sharedStrings.xml><?xml version="1.0" encoding="utf-8"?>
<sst xmlns="http://schemas.openxmlformats.org/spreadsheetml/2006/main" count="53" uniqueCount="48">
  <si>
    <t>1. Beban Terpasang</t>
  </si>
  <si>
    <t>1.1. Penerangan</t>
  </si>
  <si>
    <t>1.3.  Perangkat Hiburan dan Peralatan Kerja</t>
  </si>
  <si>
    <t>1.2  Peralatan Rumah Tangga</t>
  </si>
  <si>
    <t>1.1.1. P kamar mandi</t>
  </si>
  <si>
    <t>1.1.2. P ruang tamu</t>
  </si>
  <si>
    <t>1.1.3. P kamar tidur</t>
  </si>
  <si>
    <t>1.1.n. P Dapur</t>
  </si>
  <si>
    <t>1.2.1. Lemari Es</t>
  </si>
  <si>
    <t>1.2.2. Dispenser</t>
  </si>
  <si>
    <t>1.3.1. TV</t>
  </si>
  <si>
    <t>1.3.2. Video</t>
  </si>
  <si>
    <t>Waktu Pemakaian, VA</t>
  </si>
  <si>
    <t>1.1.5. P kamar tidur</t>
  </si>
  <si>
    <t>1.1.4 P.kamar tidur</t>
  </si>
  <si>
    <t>1.1.6. P ruang makan</t>
  </si>
  <si>
    <t>1.1.7. P ruang keluarga</t>
  </si>
  <si>
    <t>1.1.8. P teras dan karpot</t>
  </si>
  <si>
    <t>1.1.9. P teras belakang</t>
  </si>
  <si>
    <t>1.2.3. AC</t>
  </si>
  <si>
    <t>1.2.4. AC</t>
  </si>
  <si>
    <t>1.2.7. Kipas Angin</t>
  </si>
  <si>
    <t>1.2.6. Kipas Angin</t>
  </si>
  <si>
    <t>Beban harian, VA (Cos phi 0,85 - 0,90)</t>
  </si>
  <si>
    <t>1.2.5. Pompa Air</t>
  </si>
  <si>
    <t>1.3.3. Laptop</t>
  </si>
  <si>
    <t>1.3.4. PC</t>
  </si>
  <si>
    <t>1.2.8. Kipas Angin</t>
  </si>
  <si>
    <t xml:space="preserve">TUGAS 1 </t>
  </si>
  <si>
    <t>B. Tuliskan besar daya terpasang di rumah tersebut</t>
  </si>
  <si>
    <t xml:space="preserve">C. Tuliskan nomor ID Pelanggan </t>
  </si>
  <si>
    <t>A. Tuliskan data beban terpasang di salah satu rumah tinggal (rumah sendiri atau dapat data rumah lainnya), seperti Tabel 1 berikut</t>
  </si>
  <si>
    <t>Jenis Beban</t>
  </si>
  <si>
    <t>Tabel 1 Data Beban Terpasang dan Waktu pemakaian</t>
  </si>
  <si>
    <t>D. Dari data pada Tabel 1, buatlah data beban harian dari rumah tinggal tersebut seperti pada Tabel 2</t>
  </si>
  <si>
    <t>Tabel 2 Data Beban Harian</t>
  </si>
  <si>
    <t>Total Beban Harian</t>
  </si>
  <si>
    <t>E. Gambarkan Kurva beban harian dari Tabel 2</t>
  </si>
  <si>
    <t>F. Dari kurva beban harian tersebut tunjukkan</t>
  </si>
  <si>
    <t>F.1. Maksimum 15 menit demand</t>
  </si>
  <si>
    <t>F.2. Demand rata-rata</t>
  </si>
  <si>
    <t>F.3. Faktor deman (DF)</t>
  </si>
  <si>
    <r>
      <t>F.4. Faktor diversitas (F</t>
    </r>
    <r>
      <rPr>
        <vertAlign val="subscript"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>)</t>
    </r>
  </si>
  <si>
    <r>
      <t>F.5. Faktor koinsiden (F</t>
    </r>
    <r>
      <rPr>
        <vertAlign val="subscript"/>
        <sz val="12"/>
        <color rgb="FF00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)</t>
    </r>
  </si>
  <si>
    <t>F.6. Diversitas beban (LD)</t>
  </si>
  <si>
    <r>
      <t>F.7. Faktor beban (F</t>
    </r>
    <r>
      <rPr>
        <vertAlign val="subscript"/>
        <sz val="12"/>
        <color rgb="FF000000"/>
        <rFont val="Calibri"/>
        <family val="2"/>
        <scheme val="minor"/>
      </rPr>
      <t>LD</t>
    </r>
    <r>
      <rPr>
        <sz val="12"/>
        <color rgb="FF000000"/>
        <rFont val="Calibri"/>
        <family val="2"/>
        <scheme val="minor"/>
      </rPr>
      <t>)</t>
    </r>
  </si>
  <si>
    <t>F.8. Faktor Konstribusi untuk masing-masing tipe beban</t>
  </si>
  <si>
    <t>SISTEM DISTRIBUSI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</si>
</sst>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Kurva beban harian Tugas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'TUGAS-1'!$B$48</c:f>
              <c:strCache>
                <c:ptCount val="1"/>
                <c:pt idx="0">
                  <c:v>1.1. Penerangan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'TUGAS-1'!$C$48:$AA$48</c:f>
              <c:numCache>
                <c:formatCode>General</c:formatCode>
                <c:ptCount val="25"/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104</c:v>
                </c:pt>
                <c:pt idx="6">
                  <c:v>124</c:v>
                </c:pt>
                <c:pt idx="7">
                  <c:v>107</c:v>
                </c:pt>
                <c:pt idx="8">
                  <c:v>87</c:v>
                </c:pt>
                <c:pt idx="9">
                  <c:v>60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20</c:v>
                </c:pt>
                <c:pt idx="14">
                  <c:v>20</c:v>
                </c:pt>
                <c:pt idx="15">
                  <c:v>10</c:v>
                </c:pt>
                <c:pt idx="16">
                  <c:v>10</c:v>
                </c:pt>
                <c:pt idx="17">
                  <c:v>49</c:v>
                </c:pt>
                <c:pt idx="18">
                  <c:v>107</c:v>
                </c:pt>
                <c:pt idx="19">
                  <c:v>145</c:v>
                </c:pt>
                <c:pt idx="20">
                  <c:v>172</c:v>
                </c:pt>
                <c:pt idx="21">
                  <c:v>163</c:v>
                </c:pt>
                <c:pt idx="22">
                  <c:v>134</c:v>
                </c:pt>
                <c:pt idx="23">
                  <c:v>134</c:v>
                </c:pt>
                <c:pt idx="24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'TUGAS-1'!$B$49</c:f>
              <c:strCache>
                <c:ptCount val="1"/>
                <c:pt idx="0">
                  <c:v>1.2  Peralatan Rumah Tangga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'TUGAS-1'!$C$49:$AA$49</c:f>
              <c:numCache>
                <c:formatCode>General</c:formatCode>
                <c:ptCount val="25"/>
                <c:pt idx="1">
                  <c:v>925</c:v>
                </c:pt>
                <c:pt idx="2">
                  <c:v>925</c:v>
                </c:pt>
                <c:pt idx="3">
                  <c:v>925</c:v>
                </c:pt>
                <c:pt idx="4">
                  <c:v>925</c:v>
                </c:pt>
                <c:pt idx="5">
                  <c:v>925</c:v>
                </c:pt>
                <c:pt idx="6">
                  <c:v>610</c:v>
                </c:pt>
                <c:pt idx="7">
                  <c:v>235</c:v>
                </c:pt>
                <c:pt idx="8">
                  <c:v>235</c:v>
                </c:pt>
                <c:pt idx="9">
                  <c:v>285</c:v>
                </c:pt>
                <c:pt idx="10">
                  <c:v>285</c:v>
                </c:pt>
                <c:pt idx="11">
                  <c:v>235</c:v>
                </c:pt>
                <c:pt idx="12">
                  <c:v>235</c:v>
                </c:pt>
                <c:pt idx="13">
                  <c:v>235</c:v>
                </c:pt>
                <c:pt idx="14">
                  <c:v>235</c:v>
                </c:pt>
                <c:pt idx="15">
                  <c:v>235</c:v>
                </c:pt>
                <c:pt idx="16">
                  <c:v>235</c:v>
                </c:pt>
                <c:pt idx="17">
                  <c:v>285</c:v>
                </c:pt>
                <c:pt idx="18">
                  <c:v>285</c:v>
                </c:pt>
                <c:pt idx="19">
                  <c:v>235</c:v>
                </c:pt>
                <c:pt idx="20">
                  <c:v>525</c:v>
                </c:pt>
                <c:pt idx="21">
                  <c:v>900</c:v>
                </c:pt>
                <c:pt idx="22">
                  <c:v>900</c:v>
                </c:pt>
                <c:pt idx="23">
                  <c:v>900</c:v>
                </c:pt>
                <c:pt idx="24">
                  <c:v>900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'TUGAS-1'!$B$50</c:f>
              <c:strCache>
                <c:ptCount val="1"/>
                <c:pt idx="0">
                  <c:v>1.3.  Perangkat Hiburan dan Peralatan Kerja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'TUGAS-1'!$C$50:$AA$50</c:f>
              <c:numCache>
                <c:formatCode>General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125</c:v>
                </c:pt>
                <c:pt idx="12">
                  <c:v>125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155</c:v>
                </c:pt>
                <c:pt idx="17">
                  <c:v>180</c:v>
                </c:pt>
                <c:pt idx="18">
                  <c:v>180</c:v>
                </c:pt>
                <c:pt idx="19">
                  <c:v>180</c:v>
                </c:pt>
                <c:pt idx="20">
                  <c:v>180</c:v>
                </c:pt>
                <c:pt idx="21">
                  <c:v>180</c:v>
                </c:pt>
                <c:pt idx="22">
                  <c:v>105</c:v>
                </c:pt>
                <c:pt idx="23">
                  <c:v>25</c:v>
                </c:pt>
                <c:pt idx="2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'TUGAS-1'!$B$51</c:f>
              <c:strCache>
                <c:ptCount val="1"/>
                <c:pt idx="0">
                  <c:v>Total Beban Harian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'TUGAS-1'!$C$51:$AA$51</c:f>
              <c:numCache>
                <c:formatCode>General</c:formatCode>
                <c:ptCount val="25"/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1090</c:v>
                </c:pt>
                <c:pt idx="5">
                  <c:v>1109</c:v>
                </c:pt>
                <c:pt idx="6">
                  <c:v>814</c:v>
                </c:pt>
                <c:pt idx="7">
                  <c:v>422</c:v>
                </c:pt>
                <c:pt idx="8">
                  <c:v>402</c:v>
                </c:pt>
                <c:pt idx="9">
                  <c:v>425</c:v>
                </c:pt>
                <c:pt idx="10">
                  <c:v>375</c:v>
                </c:pt>
                <c:pt idx="11">
                  <c:v>370</c:v>
                </c:pt>
                <c:pt idx="12">
                  <c:v>370</c:v>
                </c:pt>
                <c:pt idx="13">
                  <c:v>335</c:v>
                </c:pt>
                <c:pt idx="14">
                  <c:v>335</c:v>
                </c:pt>
                <c:pt idx="15">
                  <c:v>325</c:v>
                </c:pt>
                <c:pt idx="16">
                  <c:v>400</c:v>
                </c:pt>
                <c:pt idx="17">
                  <c:v>514</c:v>
                </c:pt>
                <c:pt idx="18">
                  <c:v>572</c:v>
                </c:pt>
                <c:pt idx="19">
                  <c:v>560</c:v>
                </c:pt>
                <c:pt idx="20">
                  <c:v>877</c:v>
                </c:pt>
                <c:pt idx="21">
                  <c:v>1243</c:v>
                </c:pt>
                <c:pt idx="22">
                  <c:v>1139</c:v>
                </c:pt>
                <c:pt idx="23">
                  <c:v>1059</c:v>
                </c:pt>
                <c:pt idx="24">
                  <c:v>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362816"/>
        <c:axId val="761381856"/>
      </c:lineChart>
      <c:catAx>
        <c:axId val="76136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81856"/>
        <c:crosses val="autoZero"/>
        <c:auto val="1"/>
        <c:lblAlgn val="ctr"/>
        <c:lblOffset val="100"/>
        <c:noMultiLvlLbl val="0"/>
      </c:catAx>
      <c:valAx>
        <c:axId val="76138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3628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803274</xdr:colOff>
      <xdr:row>55</xdr:row>
      <xdr:rowOff>95250</xdr:rowOff>
    </xdr:from>
    <xdr:to>
      <xdr:col>12</xdr:col>
      <xdr:colOff>266699</xdr:colOff>
      <xdr:row>78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A92"/>
  <sheetViews>
    <sheetView tabSelected="1" topLeftCell="A82" zoomScaleNormal="100" workbookViewId="0">
      <selection activeCell="B2" sqref="B2"/>
    </sheetView>
  </sheetViews>
  <sheetFormatPr defaultRowHeight="14.5" x14ac:dyDescent="0.35"/>
  <cols>
    <col min="2" max="2" width="2.7265625" customWidth="1"/>
    <col min="3" max="3" width="38.7265625" customWidth="1"/>
    <col min="4" max="4" width="5.6328125" style="1" customWidth="1"/>
    <col min="5" max="27" width="5.6328125" customWidth="1"/>
  </cols>
  <sheetData>
    <row r="1" spans="2:27" ht="26" x14ac:dyDescent="0.6">
      <c r="B1" s="9" t="s">
        <v>47</v>
      </c>
      <c r="D1" s="6"/>
    </row>
    <row r="2" spans="2:27" x14ac:dyDescent="0.35">
      <c r="D2" s="6"/>
    </row>
    <row r="3" spans="2:27" ht="23.5" x14ac:dyDescent="0.55000000000000004">
      <c r="B3" s="4" t="s">
        <v>28</v>
      </c>
      <c r="D3" s="6"/>
    </row>
    <row r="4" spans="2:27" x14ac:dyDescent="0.35">
      <c r="D4" s="6"/>
    </row>
    <row r="5" spans="2:27" x14ac:dyDescent="0.35">
      <c r="D5" s="6"/>
    </row>
    <row r="6" spans="2:27" ht="15.5" x14ac:dyDescent="0.35">
      <c r="B6" s="3" t="s">
        <v>31</v>
      </c>
    </row>
    <row r="7" spans="2:27" ht="15.5" x14ac:dyDescent="0.35">
      <c r="B7" s="3" t="s">
        <v>29</v>
      </c>
      <c r="D7" s="6"/>
    </row>
    <row r="8" spans="2:27" ht="15.5" x14ac:dyDescent="0.35">
      <c r="B8" s="3" t="s">
        <v>30</v>
      </c>
      <c r="D8" s="6"/>
    </row>
    <row r="9" spans="2:27" ht="15.5" x14ac:dyDescent="0.35">
      <c r="B9" s="3"/>
      <c r="D9" s="6"/>
    </row>
    <row r="10" spans="2:27" ht="15.5" x14ac:dyDescent="0.35">
      <c r="B10" s="17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2:27" ht="15.5" x14ac:dyDescent="0.35">
      <c r="B11" s="3"/>
      <c r="D11" s="6"/>
    </row>
    <row r="12" spans="2:27" x14ac:dyDescent="0.35">
      <c r="B12" s="21" t="s">
        <v>32</v>
      </c>
      <c r="C12" s="22"/>
      <c r="D12" s="18" t="s">
        <v>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2:27" x14ac:dyDescent="0.35">
      <c r="B13" s="10" t="s">
        <v>0</v>
      </c>
      <c r="C13" s="10"/>
      <c r="D13" s="8">
        <v>0</v>
      </c>
      <c r="E13" s="10">
        <v>1</v>
      </c>
      <c r="F13" s="10">
        <v>2</v>
      </c>
      <c r="G13" s="10">
        <v>3</v>
      </c>
      <c r="H13" s="8">
        <v>4</v>
      </c>
      <c r="I13" s="10">
        <v>5</v>
      </c>
      <c r="J13" s="10">
        <v>6</v>
      </c>
      <c r="K13" s="10">
        <v>7</v>
      </c>
      <c r="L13" s="8">
        <v>8</v>
      </c>
      <c r="M13" s="10">
        <v>9</v>
      </c>
      <c r="N13" s="10">
        <v>10</v>
      </c>
      <c r="O13" s="10">
        <v>11</v>
      </c>
      <c r="P13" s="8">
        <v>12</v>
      </c>
      <c r="Q13" s="10">
        <v>13</v>
      </c>
      <c r="R13" s="10">
        <v>14</v>
      </c>
      <c r="S13" s="10">
        <v>15</v>
      </c>
      <c r="T13" s="8">
        <v>16</v>
      </c>
      <c r="U13" s="10">
        <v>17</v>
      </c>
      <c r="V13" s="10">
        <v>18</v>
      </c>
      <c r="W13" s="10">
        <v>19</v>
      </c>
      <c r="X13" s="8">
        <v>20</v>
      </c>
      <c r="Y13" s="10">
        <v>21</v>
      </c>
      <c r="Z13" s="10">
        <v>22</v>
      </c>
      <c r="AA13" s="10">
        <v>23</v>
      </c>
    </row>
    <row r="14" spans="2:27" x14ac:dyDescent="0.35">
      <c r="B14" s="10"/>
      <c r="C14" s="11" t="s">
        <v>1</v>
      </c>
      <c r="D14" s="8">
        <f t="shared" ref="D14:AA14" si="0">SUM(D15:D24)</f>
        <v>85</v>
      </c>
      <c r="E14" s="8">
        <f t="shared" si="0"/>
        <v>85</v>
      </c>
      <c r="F14" s="8">
        <f t="shared" si="0"/>
        <v>85</v>
      </c>
      <c r="G14" s="8">
        <f t="shared" si="0"/>
        <v>85</v>
      </c>
      <c r="H14" s="8">
        <f t="shared" si="0"/>
        <v>104</v>
      </c>
      <c r="I14" s="8">
        <f t="shared" si="0"/>
        <v>124</v>
      </c>
      <c r="J14" s="8">
        <f t="shared" si="0"/>
        <v>107</v>
      </c>
      <c r="K14" s="8">
        <f t="shared" si="0"/>
        <v>87</v>
      </c>
      <c r="L14" s="8">
        <f t="shared" si="0"/>
        <v>60</v>
      </c>
      <c r="M14" s="8">
        <f t="shared" si="0"/>
        <v>10</v>
      </c>
      <c r="N14" s="8">
        <f t="shared" si="0"/>
        <v>10</v>
      </c>
      <c r="O14" s="8">
        <f t="shared" si="0"/>
        <v>10</v>
      </c>
      <c r="P14" s="8">
        <f t="shared" si="0"/>
        <v>20</v>
      </c>
      <c r="Q14" s="8">
        <f t="shared" si="0"/>
        <v>20</v>
      </c>
      <c r="R14" s="8">
        <f t="shared" si="0"/>
        <v>10</v>
      </c>
      <c r="S14" s="8">
        <f t="shared" si="0"/>
        <v>10</v>
      </c>
      <c r="T14" s="8">
        <f t="shared" si="0"/>
        <v>49</v>
      </c>
      <c r="U14" s="8">
        <f t="shared" si="0"/>
        <v>107</v>
      </c>
      <c r="V14" s="8">
        <f t="shared" si="0"/>
        <v>145</v>
      </c>
      <c r="W14" s="8">
        <f t="shared" si="0"/>
        <v>172</v>
      </c>
      <c r="X14" s="8">
        <f t="shared" si="0"/>
        <v>163</v>
      </c>
      <c r="Y14" s="8">
        <f t="shared" si="0"/>
        <v>134</v>
      </c>
      <c r="Z14" s="8">
        <f t="shared" si="0"/>
        <v>134</v>
      </c>
      <c r="AA14" s="8">
        <f t="shared" si="0"/>
        <v>85</v>
      </c>
    </row>
    <row r="15" spans="2:27" x14ac:dyDescent="0.35">
      <c r="B15" s="10"/>
      <c r="C15" s="10" t="s">
        <v>4</v>
      </c>
      <c r="D15" s="8">
        <v>10</v>
      </c>
      <c r="E15" s="8">
        <v>10</v>
      </c>
      <c r="F15" s="8">
        <v>10</v>
      </c>
      <c r="G15" s="8">
        <v>10</v>
      </c>
      <c r="H15" s="8">
        <v>10</v>
      </c>
      <c r="I15" s="8">
        <v>10</v>
      </c>
      <c r="J15" s="8">
        <v>10</v>
      </c>
      <c r="K15" s="8">
        <v>10</v>
      </c>
      <c r="L15" s="8">
        <v>10</v>
      </c>
      <c r="M15" s="8">
        <v>10</v>
      </c>
      <c r="N15" s="8">
        <v>10</v>
      </c>
      <c r="O15" s="8">
        <v>10</v>
      </c>
      <c r="P15" s="8">
        <v>10</v>
      </c>
      <c r="Q15" s="8">
        <v>10</v>
      </c>
      <c r="R15" s="8">
        <v>10</v>
      </c>
      <c r="S15" s="8">
        <v>10</v>
      </c>
      <c r="T15" s="8">
        <v>10</v>
      </c>
      <c r="U15" s="8">
        <v>10</v>
      </c>
      <c r="V15" s="8">
        <v>10</v>
      </c>
      <c r="W15" s="8">
        <v>10</v>
      </c>
      <c r="X15" s="8">
        <v>10</v>
      </c>
      <c r="Y15" s="8">
        <v>10</v>
      </c>
      <c r="Z15" s="8">
        <v>10</v>
      </c>
      <c r="AA15" s="8">
        <v>10</v>
      </c>
    </row>
    <row r="16" spans="2:27" x14ac:dyDescent="0.35">
      <c r="B16" s="10"/>
      <c r="C16" s="10" t="s">
        <v>5</v>
      </c>
      <c r="D16" s="8"/>
      <c r="E16" s="10"/>
      <c r="F16" s="10"/>
      <c r="G16" s="10"/>
      <c r="H16" s="10"/>
      <c r="I16" s="10">
        <v>20</v>
      </c>
      <c r="J16" s="10">
        <v>20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>
        <v>40</v>
      </c>
      <c r="V16" s="10">
        <v>40</v>
      </c>
      <c r="W16" s="10">
        <v>40</v>
      </c>
      <c r="X16" s="10">
        <v>40</v>
      </c>
      <c r="Y16" s="10">
        <v>40</v>
      </c>
      <c r="Z16" s="10">
        <v>40</v>
      </c>
      <c r="AA16" s="10"/>
    </row>
    <row r="17" spans="2:27" x14ac:dyDescent="0.35">
      <c r="B17" s="10"/>
      <c r="C17" s="10" t="s">
        <v>6</v>
      </c>
      <c r="D17" s="8">
        <v>10</v>
      </c>
      <c r="E17" s="8">
        <v>10</v>
      </c>
      <c r="F17" s="8">
        <v>10</v>
      </c>
      <c r="G17" s="8">
        <v>10</v>
      </c>
      <c r="H17" s="8">
        <v>10</v>
      </c>
      <c r="I17" s="8">
        <v>10</v>
      </c>
      <c r="J17" s="8">
        <v>10</v>
      </c>
      <c r="K17" s="8">
        <v>10</v>
      </c>
      <c r="L17" s="8">
        <v>10</v>
      </c>
      <c r="M17" s="10"/>
      <c r="N17" s="10"/>
      <c r="O17" s="10"/>
      <c r="P17" s="10"/>
      <c r="Q17" s="10"/>
      <c r="R17" s="10"/>
      <c r="S17" s="10"/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</row>
    <row r="18" spans="2:27" x14ac:dyDescent="0.35">
      <c r="B18" s="10"/>
      <c r="C18" s="10" t="s">
        <v>14</v>
      </c>
      <c r="D18" s="8">
        <v>10</v>
      </c>
      <c r="E18" s="8">
        <v>10</v>
      </c>
      <c r="F18" s="8">
        <v>10</v>
      </c>
      <c r="G18" s="8">
        <v>10</v>
      </c>
      <c r="H18" s="8">
        <v>10</v>
      </c>
      <c r="I18" s="8">
        <v>10</v>
      </c>
      <c r="J18" s="8">
        <v>10</v>
      </c>
      <c r="K18" s="8">
        <v>10</v>
      </c>
      <c r="L18" s="8">
        <v>10</v>
      </c>
      <c r="M18" s="10"/>
      <c r="N18" s="10"/>
      <c r="O18" s="10"/>
      <c r="P18" s="10"/>
      <c r="Q18" s="10"/>
      <c r="R18" s="10"/>
      <c r="S18" s="10"/>
      <c r="T18" s="10">
        <v>10</v>
      </c>
      <c r="U18" s="10">
        <v>10</v>
      </c>
      <c r="V18" s="10">
        <v>10</v>
      </c>
      <c r="W18" s="10">
        <v>10</v>
      </c>
      <c r="X18" s="10">
        <v>10</v>
      </c>
      <c r="Y18" s="10">
        <v>10</v>
      </c>
      <c r="Z18" s="10">
        <v>10</v>
      </c>
      <c r="AA18" s="10">
        <v>10</v>
      </c>
    </row>
    <row r="19" spans="2:27" x14ac:dyDescent="0.35">
      <c r="B19" s="10"/>
      <c r="C19" s="10" t="s">
        <v>13</v>
      </c>
      <c r="D19" s="8">
        <v>10</v>
      </c>
      <c r="E19" s="8">
        <v>10</v>
      </c>
      <c r="F19" s="8">
        <v>10</v>
      </c>
      <c r="G19" s="8">
        <v>10</v>
      </c>
      <c r="H19" s="8">
        <v>10</v>
      </c>
      <c r="I19" s="8">
        <v>10</v>
      </c>
      <c r="J19" s="8">
        <v>10</v>
      </c>
      <c r="K19" s="8">
        <v>10</v>
      </c>
      <c r="L19" s="8">
        <v>10</v>
      </c>
      <c r="M19" s="10"/>
      <c r="N19" s="10"/>
      <c r="O19" s="10"/>
      <c r="P19" s="10"/>
      <c r="Q19" s="10"/>
      <c r="R19" s="10"/>
      <c r="S19" s="10"/>
      <c r="T19" s="10">
        <v>10</v>
      </c>
      <c r="U19" s="10">
        <v>10</v>
      </c>
      <c r="V19" s="10">
        <v>10</v>
      </c>
      <c r="W19" s="10">
        <v>10</v>
      </c>
      <c r="X19" s="10">
        <v>10</v>
      </c>
      <c r="Y19" s="10">
        <v>10</v>
      </c>
      <c r="Z19" s="10">
        <v>10</v>
      </c>
      <c r="AA19" s="10">
        <v>10</v>
      </c>
    </row>
    <row r="20" spans="2:27" x14ac:dyDescent="0.35">
      <c r="B20" s="10"/>
      <c r="C20" s="10" t="s">
        <v>15</v>
      </c>
      <c r="D20" s="8"/>
      <c r="E20" s="10"/>
      <c r="F20" s="10"/>
      <c r="G20" s="10"/>
      <c r="H20" s="8">
        <v>10</v>
      </c>
      <c r="I20" s="8">
        <v>10</v>
      </c>
      <c r="J20" s="8">
        <v>20</v>
      </c>
      <c r="K20" s="8">
        <v>20</v>
      </c>
      <c r="L20" s="8">
        <v>20</v>
      </c>
      <c r="M20" s="10"/>
      <c r="N20" s="10"/>
      <c r="O20" s="10"/>
      <c r="P20" s="10">
        <v>10</v>
      </c>
      <c r="Q20" s="10">
        <v>10</v>
      </c>
      <c r="R20" s="10"/>
      <c r="S20" s="10"/>
      <c r="T20" s="10"/>
      <c r="U20" s="10"/>
      <c r="V20" s="10">
        <v>20</v>
      </c>
      <c r="W20" s="10">
        <v>20</v>
      </c>
      <c r="X20" s="10">
        <v>20</v>
      </c>
      <c r="Y20" s="10"/>
      <c r="Z20" s="10"/>
      <c r="AA20" s="10"/>
    </row>
    <row r="21" spans="2:27" x14ac:dyDescent="0.35">
      <c r="B21" s="10"/>
      <c r="C21" s="10" t="s">
        <v>16</v>
      </c>
      <c r="D21" s="8"/>
      <c r="E21" s="10"/>
      <c r="F21" s="10"/>
      <c r="G21" s="10"/>
      <c r="H21" s="10"/>
      <c r="I21" s="10"/>
      <c r="J21" s="8">
        <v>18</v>
      </c>
      <c r="K21" s="8">
        <v>18</v>
      </c>
      <c r="L21" s="10"/>
      <c r="M21" s="10"/>
      <c r="N21" s="10"/>
      <c r="O21" s="10"/>
      <c r="P21" s="10"/>
      <c r="Q21" s="10"/>
      <c r="R21" s="10"/>
      <c r="S21" s="10"/>
      <c r="T21" s="10"/>
      <c r="U21" s="10">
        <v>18</v>
      </c>
      <c r="V21" s="10">
        <v>18</v>
      </c>
      <c r="W21" s="10">
        <v>18</v>
      </c>
      <c r="X21" s="10">
        <v>18</v>
      </c>
      <c r="Y21" s="10">
        <v>9</v>
      </c>
      <c r="Z21" s="10">
        <v>9</v>
      </c>
      <c r="AA21" s="10"/>
    </row>
    <row r="22" spans="2:27" x14ac:dyDescent="0.35">
      <c r="B22" s="10"/>
      <c r="C22" s="10" t="s">
        <v>17</v>
      </c>
      <c r="D22" s="8">
        <v>27</v>
      </c>
      <c r="E22" s="8">
        <v>27</v>
      </c>
      <c r="F22" s="8">
        <v>27</v>
      </c>
      <c r="G22" s="8">
        <v>27</v>
      </c>
      <c r="H22" s="8">
        <v>27</v>
      </c>
      <c r="I22" s="8">
        <v>27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>
        <v>27</v>
      </c>
      <c r="X22" s="10">
        <v>27</v>
      </c>
      <c r="Y22" s="10">
        <v>27</v>
      </c>
      <c r="Z22" s="10">
        <v>27</v>
      </c>
      <c r="AA22" s="10">
        <v>27</v>
      </c>
    </row>
    <row r="23" spans="2:27" x14ac:dyDescent="0.35">
      <c r="B23" s="10"/>
      <c r="C23" s="10" t="s">
        <v>18</v>
      </c>
      <c r="D23" s="8">
        <v>18</v>
      </c>
      <c r="E23" s="8">
        <v>18</v>
      </c>
      <c r="F23" s="8">
        <v>18</v>
      </c>
      <c r="G23" s="8">
        <v>18</v>
      </c>
      <c r="H23" s="8">
        <v>18</v>
      </c>
      <c r="I23" s="8">
        <v>18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>
        <v>18</v>
      </c>
      <c r="W23" s="10">
        <v>18</v>
      </c>
      <c r="X23" s="10">
        <v>18</v>
      </c>
      <c r="Y23" s="10">
        <v>18</v>
      </c>
      <c r="Z23" s="10">
        <v>18</v>
      </c>
      <c r="AA23" s="10">
        <v>18</v>
      </c>
    </row>
    <row r="24" spans="2:27" x14ac:dyDescent="0.35">
      <c r="B24" s="10"/>
      <c r="C24" s="10" t="s">
        <v>7</v>
      </c>
      <c r="D24" s="8"/>
      <c r="E24" s="10"/>
      <c r="F24" s="10"/>
      <c r="G24" s="10"/>
      <c r="H24" s="8">
        <v>9</v>
      </c>
      <c r="I24" s="8">
        <v>9</v>
      </c>
      <c r="J24" s="8">
        <v>9</v>
      </c>
      <c r="K24" s="8">
        <v>9</v>
      </c>
      <c r="L24" s="10"/>
      <c r="M24" s="10"/>
      <c r="N24" s="10"/>
      <c r="O24" s="10"/>
      <c r="P24" s="10"/>
      <c r="Q24" s="10"/>
      <c r="R24" s="10"/>
      <c r="S24" s="10"/>
      <c r="T24" s="10">
        <v>9</v>
      </c>
      <c r="U24" s="10">
        <v>9</v>
      </c>
      <c r="V24" s="10">
        <v>9</v>
      </c>
      <c r="W24" s="10">
        <v>9</v>
      </c>
      <c r="X24" s="10"/>
      <c r="Y24" s="10"/>
      <c r="Z24" s="10"/>
      <c r="AA24" s="10"/>
    </row>
    <row r="25" spans="2:27" x14ac:dyDescent="0.35">
      <c r="B25" s="10"/>
      <c r="C25" s="11" t="s">
        <v>3</v>
      </c>
      <c r="D25" s="12">
        <f t="shared" ref="D25:AA25" si="1">SUM(D26:D33)</f>
        <v>925</v>
      </c>
      <c r="E25" s="12">
        <f t="shared" si="1"/>
        <v>925</v>
      </c>
      <c r="F25" s="12">
        <f t="shared" si="1"/>
        <v>925</v>
      </c>
      <c r="G25" s="12">
        <f t="shared" si="1"/>
        <v>925</v>
      </c>
      <c r="H25" s="12">
        <f t="shared" si="1"/>
        <v>925</v>
      </c>
      <c r="I25" s="12">
        <f t="shared" si="1"/>
        <v>610</v>
      </c>
      <c r="J25" s="12">
        <f t="shared" si="1"/>
        <v>235</v>
      </c>
      <c r="K25" s="12">
        <f t="shared" si="1"/>
        <v>235</v>
      </c>
      <c r="L25" s="12">
        <f t="shared" si="1"/>
        <v>285</v>
      </c>
      <c r="M25" s="12">
        <f t="shared" si="1"/>
        <v>285</v>
      </c>
      <c r="N25" s="12">
        <f t="shared" si="1"/>
        <v>235</v>
      </c>
      <c r="O25" s="12">
        <f t="shared" si="1"/>
        <v>235</v>
      </c>
      <c r="P25" s="12">
        <f t="shared" si="1"/>
        <v>235</v>
      </c>
      <c r="Q25" s="12">
        <f t="shared" si="1"/>
        <v>235</v>
      </c>
      <c r="R25" s="12">
        <f t="shared" si="1"/>
        <v>235</v>
      </c>
      <c r="S25" s="12">
        <f t="shared" si="1"/>
        <v>235</v>
      </c>
      <c r="T25" s="12">
        <f t="shared" si="1"/>
        <v>285</v>
      </c>
      <c r="U25" s="12">
        <f t="shared" si="1"/>
        <v>285</v>
      </c>
      <c r="V25" s="12">
        <f t="shared" si="1"/>
        <v>235</v>
      </c>
      <c r="W25" s="12">
        <f t="shared" si="1"/>
        <v>525</v>
      </c>
      <c r="X25" s="12">
        <f t="shared" si="1"/>
        <v>900</v>
      </c>
      <c r="Y25" s="12">
        <f t="shared" si="1"/>
        <v>900</v>
      </c>
      <c r="Z25" s="12">
        <f t="shared" si="1"/>
        <v>900</v>
      </c>
      <c r="AA25" s="12">
        <f t="shared" si="1"/>
        <v>900</v>
      </c>
    </row>
    <row r="26" spans="2:27" x14ac:dyDescent="0.35">
      <c r="B26" s="10"/>
      <c r="C26" s="10" t="s">
        <v>8</v>
      </c>
      <c r="D26" s="8">
        <v>75</v>
      </c>
      <c r="E26" s="8">
        <v>75</v>
      </c>
      <c r="F26" s="8">
        <v>75</v>
      </c>
      <c r="G26" s="8">
        <v>75</v>
      </c>
      <c r="H26" s="8">
        <v>75</v>
      </c>
      <c r="I26" s="8">
        <v>75</v>
      </c>
      <c r="J26" s="8">
        <v>75</v>
      </c>
      <c r="K26" s="8">
        <v>75</v>
      </c>
      <c r="L26" s="8">
        <v>75</v>
      </c>
      <c r="M26" s="8">
        <v>75</v>
      </c>
      <c r="N26" s="8">
        <v>75</v>
      </c>
      <c r="O26" s="8">
        <v>75</v>
      </c>
      <c r="P26" s="8">
        <v>75</v>
      </c>
      <c r="Q26" s="8">
        <v>75</v>
      </c>
      <c r="R26" s="8">
        <v>75</v>
      </c>
      <c r="S26" s="8">
        <v>75</v>
      </c>
      <c r="T26" s="8">
        <v>75</v>
      </c>
      <c r="U26" s="8">
        <v>75</v>
      </c>
      <c r="V26" s="8">
        <v>75</v>
      </c>
      <c r="W26" s="8">
        <v>75</v>
      </c>
      <c r="X26" s="8">
        <v>75</v>
      </c>
      <c r="Y26" s="8">
        <v>75</v>
      </c>
      <c r="Z26" s="8">
        <v>75</v>
      </c>
      <c r="AA26" s="8">
        <v>75</v>
      </c>
    </row>
    <row r="27" spans="2:27" x14ac:dyDescent="0.35">
      <c r="B27" s="10"/>
      <c r="C27" s="10" t="s">
        <v>9</v>
      </c>
      <c r="D27" s="7">
        <v>75</v>
      </c>
      <c r="E27" s="7">
        <v>75</v>
      </c>
      <c r="F27" s="7">
        <v>75</v>
      </c>
      <c r="G27" s="7">
        <v>75</v>
      </c>
      <c r="H27" s="7">
        <v>75</v>
      </c>
      <c r="I27" s="7">
        <v>75</v>
      </c>
      <c r="J27" s="7">
        <v>75</v>
      </c>
      <c r="K27" s="7">
        <v>75</v>
      </c>
      <c r="L27" s="7">
        <v>75</v>
      </c>
      <c r="M27" s="7">
        <v>75</v>
      </c>
      <c r="N27" s="7">
        <v>75</v>
      </c>
      <c r="O27" s="7">
        <v>75</v>
      </c>
      <c r="P27" s="7">
        <v>75</v>
      </c>
      <c r="Q27" s="7">
        <v>75</v>
      </c>
      <c r="R27" s="7">
        <v>75</v>
      </c>
      <c r="S27" s="7">
        <v>75</v>
      </c>
      <c r="T27" s="7">
        <v>75</v>
      </c>
      <c r="U27" s="7">
        <v>75</v>
      </c>
      <c r="V27" s="7">
        <v>75</v>
      </c>
      <c r="W27" s="7">
        <v>75</v>
      </c>
      <c r="X27" s="7">
        <v>75</v>
      </c>
      <c r="Y27" s="7">
        <v>75</v>
      </c>
      <c r="Z27" s="7">
        <v>75</v>
      </c>
      <c r="AA27" s="7">
        <v>75</v>
      </c>
    </row>
    <row r="28" spans="2:27" x14ac:dyDescent="0.35">
      <c r="B28" s="10"/>
      <c r="C28" s="10" t="s">
        <v>19</v>
      </c>
      <c r="D28" s="7">
        <v>375</v>
      </c>
      <c r="E28" s="7">
        <v>375</v>
      </c>
      <c r="F28" s="7">
        <v>375</v>
      </c>
      <c r="G28" s="7">
        <v>375</v>
      </c>
      <c r="H28" s="7">
        <v>375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7">
        <v>375</v>
      </c>
      <c r="X28" s="7">
        <v>375</v>
      </c>
      <c r="Y28" s="7">
        <v>375</v>
      </c>
      <c r="Z28" s="7">
        <v>375</v>
      </c>
      <c r="AA28" s="7">
        <v>375</v>
      </c>
    </row>
    <row r="29" spans="2:27" x14ac:dyDescent="0.35">
      <c r="B29" s="10"/>
      <c r="C29" s="10" t="s">
        <v>20</v>
      </c>
      <c r="D29" s="7">
        <v>375</v>
      </c>
      <c r="E29" s="7">
        <v>375</v>
      </c>
      <c r="F29" s="7">
        <v>375</v>
      </c>
      <c r="G29" s="7">
        <v>375</v>
      </c>
      <c r="H29" s="7">
        <v>375</v>
      </c>
      <c r="I29" s="7">
        <v>375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7"/>
      <c r="X29" s="7">
        <v>375</v>
      </c>
      <c r="Y29" s="7">
        <v>375</v>
      </c>
      <c r="Z29" s="7">
        <v>375</v>
      </c>
      <c r="AA29" s="7">
        <v>375</v>
      </c>
    </row>
    <row r="30" spans="2:27" x14ac:dyDescent="0.35">
      <c r="B30" s="10"/>
      <c r="C30" s="10" t="s">
        <v>24</v>
      </c>
      <c r="D30" s="7"/>
      <c r="E30" s="7"/>
      <c r="F30" s="7"/>
      <c r="G30" s="7"/>
      <c r="H30" s="7"/>
      <c r="I30" s="13"/>
      <c r="J30" s="13"/>
      <c r="K30" s="13"/>
      <c r="L30" s="7">
        <v>50</v>
      </c>
      <c r="M30" s="7">
        <v>50</v>
      </c>
      <c r="N30" s="7"/>
      <c r="O30" s="7"/>
      <c r="P30" s="7"/>
      <c r="Q30" s="7"/>
      <c r="R30" s="7"/>
      <c r="S30" s="7"/>
      <c r="T30" s="7">
        <v>50</v>
      </c>
      <c r="U30" s="7">
        <v>50</v>
      </c>
      <c r="V30" s="13"/>
      <c r="W30" s="7"/>
      <c r="X30" s="7"/>
      <c r="Y30" s="7"/>
      <c r="Z30" s="7"/>
      <c r="AA30" s="7"/>
    </row>
    <row r="31" spans="2:27" x14ac:dyDescent="0.35">
      <c r="B31" s="10"/>
      <c r="C31" s="10" t="s">
        <v>22</v>
      </c>
      <c r="D31" s="7"/>
      <c r="E31" s="7"/>
      <c r="F31" s="7"/>
      <c r="G31" s="7"/>
      <c r="H31" s="7"/>
      <c r="I31" s="7">
        <v>25</v>
      </c>
      <c r="J31" s="7">
        <v>25</v>
      </c>
      <c r="K31" s="7">
        <v>25</v>
      </c>
      <c r="L31" s="7">
        <v>25</v>
      </c>
      <c r="M31" s="7">
        <v>25</v>
      </c>
      <c r="N31" s="7">
        <v>25</v>
      </c>
      <c r="O31" s="7">
        <v>25</v>
      </c>
      <c r="P31" s="7">
        <v>25</v>
      </c>
      <c r="Q31" s="7">
        <v>25</v>
      </c>
      <c r="R31" s="7">
        <v>25</v>
      </c>
      <c r="S31" s="7">
        <v>25</v>
      </c>
      <c r="T31" s="7">
        <v>25</v>
      </c>
      <c r="U31" s="7">
        <v>25</v>
      </c>
      <c r="V31" s="7">
        <v>25</v>
      </c>
      <c r="W31" s="7"/>
      <c r="X31" s="7"/>
      <c r="Y31" s="7"/>
      <c r="Z31" s="7"/>
      <c r="AA31" s="7"/>
    </row>
    <row r="32" spans="2:27" x14ac:dyDescent="0.35">
      <c r="B32" s="10"/>
      <c r="C32" s="10" t="s">
        <v>21</v>
      </c>
      <c r="D32" s="7">
        <v>25</v>
      </c>
      <c r="E32" s="7">
        <v>25</v>
      </c>
      <c r="F32" s="7">
        <v>25</v>
      </c>
      <c r="G32" s="7">
        <v>25</v>
      </c>
      <c r="H32" s="7">
        <v>25</v>
      </c>
      <c r="I32" s="7">
        <v>25</v>
      </c>
      <c r="J32" s="7">
        <v>25</v>
      </c>
      <c r="K32" s="7">
        <v>25</v>
      </c>
      <c r="L32" s="7">
        <v>25</v>
      </c>
      <c r="M32" s="7">
        <v>25</v>
      </c>
      <c r="N32" s="7">
        <v>25</v>
      </c>
      <c r="O32" s="7">
        <v>25</v>
      </c>
      <c r="P32" s="7">
        <v>25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/>
      <c r="X32" s="7"/>
      <c r="Y32" s="7"/>
      <c r="Z32" s="7"/>
      <c r="AA32" s="7"/>
    </row>
    <row r="33" spans="2:27" x14ac:dyDescent="0.35">
      <c r="B33" s="10"/>
      <c r="C33" s="10" t="s">
        <v>27</v>
      </c>
      <c r="D33" s="7"/>
      <c r="E33" s="7"/>
      <c r="F33" s="7"/>
      <c r="G33" s="7"/>
      <c r="H33" s="7"/>
      <c r="I33" s="7">
        <v>35</v>
      </c>
      <c r="J33" s="7">
        <v>35</v>
      </c>
      <c r="K33" s="7">
        <v>35</v>
      </c>
      <c r="L33" s="7">
        <v>35</v>
      </c>
      <c r="M33" s="7">
        <v>35</v>
      </c>
      <c r="N33" s="7">
        <v>35</v>
      </c>
      <c r="O33" s="7">
        <v>35</v>
      </c>
      <c r="P33" s="7">
        <v>35</v>
      </c>
      <c r="Q33" s="7">
        <v>35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/>
      <c r="X33" s="7"/>
      <c r="Y33" s="7"/>
      <c r="Z33" s="7"/>
      <c r="AA33" s="7"/>
    </row>
    <row r="34" spans="2:27" x14ac:dyDescent="0.35">
      <c r="B34" s="10"/>
      <c r="C34" s="14" t="s">
        <v>2</v>
      </c>
      <c r="D34" s="15">
        <f t="shared" ref="D34:AA34" si="2">SUM(D35:D38)</f>
        <v>0</v>
      </c>
      <c r="E34" s="15">
        <f t="shared" si="2"/>
        <v>0</v>
      </c>
      <c r="F34" s="15">
        <f t="shared" si="2"/>
        <v>0</v>
      </c>
      <c r="G34" s="15">
        <f t="shared" si="2"/>
        <v>80</v>
      </c>
      <c r="H34" s="15">
        <f t="shared" si="2"/>
        <v>80</v>
      </c>
      <c r="I34" s="15">
        <f t="shared" si="2"/>
        <v>80</v>
      </c>
      <c r="J34" s="15">
        <f t="shared" si="2"/>
        <v>80</v>
      </c>
      <c r="K34" s="15">
        <f t="shared" si="2"/>
        <v>80</v>
      </c>
      <c r="L34" s="15">
        <f t="shared" si="2"/>
        <v>80</v>
      </c>
      <c r="M34" s="15">
        <f t="shared" si="2"/>
        <v>80</v>
      </c>
      <c r="N34" s="15">
        <f t="shared" si="2"/>
        <v>125</v>
      </c>
      <c r="O34" s="15">
        <f t="shared" si="2"/>
        <v>125</v>
      </c>
      <c r="P34" s="15">
        <f t="shared" si="2"/>
        <v>80</v>
      </c>
      <c r="Q34" s="15">
        <f t="shared" si="2"/>
        <v>80</v>
      </c>
      <c r="R34" s="15">
        <f t="shared" si="2"/>
        <v>80</v>
      </c>
      <c r="S34" s="15">
        <f t="shared" si="2"/>
        <v>155</v>
      </c>
      <c r="T34" s="15">
        <f t="shared" si="2"/>
        <v>180</v>
      </c>
      <c r="U34" s="15">
        <f t="shared" si="2"/>
        <v>180</v>
      </c>
      <c r="V34" s="15">
        <f t="shared" si="2"/>
        <v>180</v>
      </c>
      <c r="W34" s="15">
        <f t="shared" si="2"/>
        <v>180</v>
      </c>
      <c r="X34" s="15">
        <f t="shared" si="2"/>
        <v>180</v>
      </c>
      <c r="Y34" s="15">
        <f t="shared" si="2"/>
        <v>105</v>
      </c>
      <c r="Z34" s="15">
        <f t="shared" si="2"/>
        <v>25</v>
      </c>
      <c r="AA34" s="15">
        <f t="shared" si="2"/>
        <v>0</v>
      </c>
    </row>
    <row r="35" spans="2:27" x14ac:dyDescent="0.35">
      <c r="B35" s="10"/>
      <c r="C35" s="10" t="s">
        <v>10</v>
      </c>
      <c r="D35" s="8"/>
      <c r="E35" s="8"/>
      <c r="F35" s="8"/>
      <c r="G35" s="8">
        <v>80</v>
      </c>
      <c r="H35" s="8">
        <v>80</v>
      </c>
      <c r="I35" s="8">
        <v>80</v>
      </c>
      <c r="J35" s="8">
        <v>80</v>
      </c>
      <c r="K35" s="8">
        <v>80</v>
      </c>
      <c r="L35" s="8">
        <v>80</v>
      </c>
      <c r="M35" s="8">
        <v>80</v>
      </c>
      <c r="N35" s="8">
        <v>80</v>
      </c>
      <c r="O35" s="8">
        <v>80</v>
      </c>
      <c r="P35" s="8">
        <v>80</v>
      </c>
      <c r="Q35" s="8">
        <v>80</v>
      </c>
      <c r="R35" s="8">
        <v>80</v>
      </c>
      <c r="S35" s="8">
        <v>80</v>
      </c>
      <c r="T35" s="8">
        <v>80</v>
      </c>
      <c r="U35" s="8">
        <v>80</v>
      </c>
      <c r="V35" s="8">
        <v>80</v>
      </c>
      <c r="W35" s="8">
        <v>80</v>
      </c>
      <c r="X35" s="8">
        <v>80</v>
      </c>
      <c r="Y35" s="8">
        <v>80</v>
      </c>
      <c r="Z35" s="8"/>
      <c r="AA35" s="8"/>
    </row>
    <row r="36" spans="2:27" x14ac:dyDescent="0.35">
      <c r="B36" s="10"/>
      <c r="C36" s="10" t="s">
        <v>11</v>
      </c>
      <c r="D36" s="8"/>
      <c r="E36" s="10"/>
      <c r="F36" s="10"/>
      <c r="G36" s="10"/>
      <c r="H36" s="10"/>
      <c r="I36" s="10"/>
      <c r="J36" s="10"/>
      <c r="K36" s="10"/>
      <c r="L36" s="10"/>
      <c r="M36" s="10"/>
      <c r="N36" s="10">
        <v>45</v>
      </c>
      <c r="O36" s="10">
        <v>45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 x14ac:dyDescent="0.35">
      <c r="B37" s="10"/>
      <c r="C37" s="10" t="s">
        <v>25</v>
      </c>
      <c r="D37" s="8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v>25</v>
      </c>
      <c r="U37" s="10">
        <v>25</v>
      </c>
      <c r="V37" s="10">
        <v>25</v>
      </c>
      <c r="W37" s="10">
        <v>25</v>
      </c>
      <c r="X37" s="10">
        <v>25</v>
      </c>
      <c r="Y37" s="10">
        <v>25</v>
      </c>
      <c r="Z37" s="10">
        <v>25</v>
      </c>
      <c r="AA37" s="10"/>
    </row>
    <row r="38" spans="2:27" x14ac:dyDescent="0.35">
      <c r="B38" s="10"/>
      <c r="C38" s="10" t="s">
        <v>26</v>
      </c>
      <c r="D38" s="8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v>75</v>
      </c>
      <c r="T38" s="10">
        <v>75</v>
      </c>
      <c r="U38" s="10">
        <v>75</v>
      </c>
      <c r="V38" s="10">
        <v>75</v>
      </c>
      <c r="W38" s="10">
        <v>75</v>
      </c>
      <c r="X38" s="10">
        <v>75</v>
      </c>
      <c r="Y38" s="10"/>
      <c r="Z38" s="10"/>
      <c r="AA38" s="10"/>
    </row>
    <row r="39" spans="2:27" x14ac:dyDescent="0.35">
      <c r="B39" s="10"/>
      <c r="C39" s="10" t="s">
        <v>23</v>
      </c>
      <c r="D39" s="15">
        <f t="shared" ref="D39:AA39" si="3">D34+D25+D14</f>
        <v>1010</v>
      </c>
      <c r="E39" s="15">
        <f t="shared" si="3"/>
        <v>1010</v>
      </c>
      <c r="F39" s="15">
        <f t="shared" si="3"/>
        <v>1010</v>
      </c>
      <c r="G39" s="15">
        <f t="shared" si="3"/>
        <v>1090</v>
      </c>
      <c r="H39" s="15">
        <f t="shared" si="3"/>
        <v>1109</v>
      </c>
      <c r="I39" s="15">
        <f t="shared" si="3"/>
        <v>814</v>
      </c>
      <c r="J39" s="15">
        <f t="shared" si="3"/>
        <v>422</v>
      </c>
      <c r="K39" s="15">
        <f t="shared" si="3"/>
        <v>402</v>
      </c>
      <c r="L39" s="15">
        <f t="shared" si="3"/>
        <v>425</v>
      </c>
      <c r="M39" s="15">
        <f t="shared" si="3"/>
        <v>375</v>
      </c>
      <c r="N39" s="15">
        <f t="shared" si="3"/>
        <v>370</v>
      </c>
      <c r="O39" s="15">
        <f t="shared" si="3"/>
        <v>370</v>
      </c>
      <c r="P39" s="15">
        <f t="shared" si="3"/>
        <v>335</v>
      </c>
      <c r="Q39" s="15">
        <f t="shared" si="3"/>
        <v>335</v>
      </c>
      <c r="R39" s="15">
        <f t="shared" si="3"/>
        <v>325</v>
      </c>
      <c r="S39" s="15">
        <f t="shared" si="3"/>
        <v>400</v>
      </c>
      <c r="T39" s="15">
        <f t="shared" si="3"/>
        <v>514</v>
      </c>
      <c r="U39" s="15">
        <f t="shared" si="3"/>
        <v>572</v>
      </c>
      <c r="V39" s="15">
        <f t="shared" si="3"/>
        <v>560</v>
      </c>
      <c r="W39" s="15">
        <f t="shared" si="3"/>
        <v>877</v>
      </c>
      <c r="X39" s="15">
        <f t="shared" si="3"/>
        <v>1243</v>
      </c>
      <c r="Y39" s="15">
        <f t="shared" si="3"/>
        <v>1139</v>
      </c>
      <c r="Z39" s="15">
        <f t="shared" si="3"/>
        <v>1059</v>
      </c>
      <c r="AA39" s="15">
        <f t="shared" si="3"/>
        <v>985</v>
      </c>
    </row>
    <row r="42" spans="2:27" ht="15.5" x14ac:dyDescent="0.35">
      <c r="B42" s="3" t="s">
        <v>34</v>
      </c>
    </row>
    <row r="44" spans="2:27" ht="15.5" x14ac:dyDescent="0.35">
      <c r="B44" s="17" t="s">
        <v>35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2:27" ht="15.5" x14ac:dyDescent="0.35">
      <c r="B45" s="3"/>
      <c r="D45" s="6"/>
    </row>
    <row r="46" spans="2:27" x14ac:dyDescent="0.35">
      <c r="B46" s="19" t="s">
        <v>32</v>
      </c>
      <c r="C46" s="19"/>
      <c r="D46" s="18" t="s">
        <v>12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2:27" x14ac:dyDescent="0.35">
      <c r="B47" s="19"/>
      <c r="C47" s="19"/>
      <c r="D47" s="8">
        <v>0</v>
      </c>
      <c r="E47" s="10">
        <v>1</v>
      </c>
      <c r="F47" s="10">
        <v>2</v>
      </c>
      <c r="G47" s="10">
        <v>3</v>
      </c>
      <c r="H47" s="8">
        <v>4</v>
      </c>
      <c r="I47" s="10">
        <v>5</v>
      </c>
      <c r="J47" s="10">
        <v>6</v>
      </c>
      <c r="K47" s="10">
        <v>7</v>
      </c>
      <c r="L47" s="8">
        <v>8</v>
      </c>
      <c r="M47" s="10">
        <v>9</v>
      </c>
      <c r="N47" s="10">
        <v>10</v>
      </c>
      <c r="O47" s="10">
        <v>11</v>
      </c>
      <c r="P47" s="8">
        <v>12</v>
      </c>
      <c r="Q47" s="10">
        <v>13</v>
      </c>
      <c r="R47" s="10">
        <v>14</v>
      </c>
      <c r="S47" s="10">
        <v>15</v>
      </c>
      <c r="T47" s="8">
        <v>16</v>
      </c>
      <c r="U47" s="10">
        <v>17</v>
      </c>
      <c r="V47" s="10">
        <v>18</v>
      </c>
      <c r="W47" s="10">
        <v>19</v>
      </c>
      <c r="X47" s="8">
        <v>20</v>
      </c>
      <c r="Y47" s="10">
        <v>21</v>
      </c>
      <c r="Z47" s="10">
        <v>22</v>
      </c>
      <c r="AA47" s="10">
        <v>23</v>
      </c>
    </row>
    <row r="48" spans="2:27" x14ac:dyDescent="0.35">
      <c r="B48" s="11" t="s">
        <v>1</v>
      </c>
      <c r="C48" s="10"/>
      <c r="D48" s="8">
        <f>D14</f>
        <v>85</v>
      </c>
      <c r="E48" s="8">
        <f t="shared" ref="E48:AA48" si="4">E14</f>
        <v>85</v>
      </c>
      <c r="F48" s="8">
        <f t="shared" si="4"/>
        <v>85</v>
      </c>
      <c r="G48" s="8">
        <f t="shared" si="4"/>
        <v>85</v>
      </c>
      <c r="H48" s="8">
        <f t="shared" si="4"/>
        <v>104</v>
      </c>
      <c r="I48" s="8">
        <f t="shared" si="4"/>
        <v>124</v>
      </c>
      <c r="J48" s="8">
        <f t="shared" si="4"/>
        <v>107</v>
      </c>
      <c r="K48" s="8">
        <f t="shared" si="4"/>
        <v>87</v>
      </c>
      <c r="L48" s="8">
        <f t="shared" si="4"/>
        <v>60</v>
      </c>
      <c r="M48" s="8">
        <f t="shared" si="4"/>
        <v>10</v>
      </c>
      <c r="N48" s="8">
        <f t="shared" si="4"/>
        <v>10</v>
      </c>
      <c r="O48" s="8">
        <f t="shared" si="4"/>
        <v>10</v>
      </c>
      <c r="P48" s="8">
        <f t="shared" si="4"/>
        <v>20</v>
      </c>
      <c r="Q48" s="8">
        <f t="shared" si="4"/>
        <v>20</v>
      </c>
      <c r="R48" s="8">
        <f t="shared" si="4"/>
        <v>10</v>
      </c>
      <c r="S48" s="8">
        <f t="shared" si="4"/>
        <v>10</v>
      </c>
      <c r="T48" s="8">
        <f t="shared" si="4"/>
        <v>49</v>
      </c>
      <c r="U48" s="8">
        <f t="shared" si="4"/>
        <v>107</v>
      </c>
      <c r="V48" s="8">
        <f t="shared" si="4"/>
        <v>145</v>
      </c>
      <c r="W48" s="8">
        <f t="shared" si="4"/>
        <v>172</v>
      </c>
      <c r="X48" s="8">
        <f t="shared" si="4"/>
        <v>163</v>
      </c>
      <c r="Y48" s="8">
        <f t="shared" si="4"/>
        <v>134</v>
      </c>
      <c r="Z48" s="8">
        <f t="shared" si="4"/>
        <v>134</v>
      </c>
      <c r="AA48" s="8">
        <f t="shared" si="4"/>
        <v>85</v>
      </c>
    </row>
    <row r="49" spans="2:27" x14ac:dyDescent="0.35">
      <c r="B49" s="11" t="s">
        <v>3</v>
      </c>
      <c r="C49" s="10"/>
      <c r="D49" s="8">
        <f>D25</f>
        <v>925</v>
      </c>
      <c r="E49" s="8">
        <f t="shared" ref="E49:AA49" si="5">E25</f>
        <v>925</v>
      </c>
      <c r="F49" s="8">
        <f t="shared" si="5"/>
        <v>925</v>
      </c>
      <c r="G49" s="8">
        <f t="shared" si="5"/>
        <v>925</v>
      </c>
      <c r="H49" s="8">
        <f t="shared" si="5"/>
        <v>925</v>
      </c>
      <c r="I49" s="8">
        <f t="shared" si="5"/>
        <v>610</v>
      </c>
      <c r="J49" s="8">
        <f t="shared" si="5"/>
        <v>235</v>
      </c>
      <c r="K49" s="8">
        <f t="shared" si="5"/>
        <v>235</v>
      </c>
      <c r="L49" s="8">
        <f t="shared" si="5"/>
        <v>285</v>
      </c>
      <c r="M49" s="8">
        <f t="shared" si="5"/>
        <v>285</v>
      </c>
      <c r="N49" s="8">
        <f t="shared" si="5"/>
        <v>235</v>
      </c>
      <c r="O49" s="8">
        <f t="shared" si="5"/>
        <v>235</v>
      </c>
      <c r="P49" s="8">
        <f t="shared" si="5"/>
        <v>235</v>
      </c>
      <c r="Q49" s="8">
        <f t="shared" si="5"/>
        <v>235</v>
      </c>
      <c r="R49" s="8">
        <f t="shared" si="5"/>
        <v>235</v>
      </c>
      <c r="S49" s="8">
        <f t="shared" si="5"/>
        <v>235</v>
      </c>
      <c r="T49" s="8">
        <f t="shared" si="5"/>
        <v>285</v>
      </c>
      <c r="U49" s="8">
        <f t="shared" si="5"/>
        <v>285</v>
      </c>
      <c r="V49" s="8">
        <f t="shared" si="5"/>
        <v>235</v>
      </c>
      <c r="W49" s="8">
        <f t="shared" si="5"/>
        <v>525</v>
      </c>
      <c r="X49" s="8">
        <f t="shared" si="5"/>
        <v>900</v>
      </c>
      <c r="Y49" s="8">
        <f t="shared" si="5"/>
        <v>900</v>
      </c>
      <c r="Z49" s="8">
        <f t="shared" si="5"/>
        <v>900</v>
      </c>
      <c r="AA49" s="8">
        <f t="shared" si="5"/>
        <v>900</v>
      </c>
    </row>
    <row r="50" spans="2:27" x14ac:dyDescent="0.35">
      <c r="B50" s="14" t="s">
        <v>2</v>
      </c>
      <c r="C50" s="10"/>
      <c r="D50" s="8">
        <f>D34</f>
        <v>0</v>
      </c>
      <c r="E50" s="8">
        <f t="shared" ref="E50:AA50" si="6">E34</f>
        <v>0</v>
      </c>
      <c r="F50" s="8">
        <f t="shared" si="6"/>
        <v>0</v>
      </c>
      <c r="G50" s="8">
        <f t="shared" si="6"/>
        <v>80</v>
      </c>
      <c r="H50" s="8">
        <f t="shared" si="6"/>
        <v>80</v>
      </c>
      <c r="I50" s="8">
        <f t="shared" si="6"/>
        <v>80</v>
      </c>
      <c r="J50" s="8">
        <f t="shared" si="6"/>
        <v>80</v>
      </c>
      <c r="K50" s="8">
        <f t="shared" si="6"/>
        <v>80</v>
      </c>
      <c r="L50" s="8">
        <f t="shared" si="6"/>
        <v>80</v>
      </c>
      <c r="M50" s="8">
        <f t="shared" si="6"/>
        <v>80</v>
      </c>
      <c r="N50" s="8">
        <f t="shared" si="6"/>
        <v>125</v>
      </c>
      <c r="O50" s="8">
        <f t="shared" si="6"/>
        <v>125</v>
      </c>
      <c r="P50" s="8">
        <f t="shared" si="6"/>
        <v>80</v>
      </c>
      <c r="Q50" s="8">
        <f t="shared" si="6"/>
        <v>80</v>
      </c>
      <c r="R50" s="8">
        <f t="shared" si="6"/>
        <v>80</v>
      </c>
      <c r="S50" s="8">
        <f t="shared" si="6"/>
        <v>155</v>
      </c>
      <c r="T50" s="8">
        <f t="shared" si="6"/>
        <v>180</v>
      </c>
      <c r="U50" s="8">
        <f t="shared" si="6"/>
        <v>180</v>
      </c>
      <c r="V50" s="8">
        <f t="shared" si="6"/>
        <v>180</v>
      </c>
      <c r="W50" s="8">
        <f t="shared" si="6"/>
        <v>180</v>
      </c>
      <c r="X50" s="8">
        <f t="shared" si="6"/>
        <v>180</v>
      </c>
      <c r="Y50" s="8">
        <f t="shared" si="6"/>
        <v>105</v>
      </c>
      <c r="Z50" s="8">
        <f t="shared" si="6"/>
        <v>25</v>
      </c>
      <c r="AA50" s="8">
        <f t="shared" si="6"/>
        <v>0</v>
      </c>
    </row>
    <row r="51" spans="2:27" x14ac:dyDescent="0.35">
      <c r="B51" s="20" t="s">
        <v>36</v>
      </c>
      <c r="C51" s="20"/>
      <c r="D51" s="8">
        <f>SUM(D48:D50)</f>
        <v>1010</v>
      </c>
      <c r="E51" s="8">
        <f t="shared" ref="E51:AA51" si="7">SUM(E48:E50)</f>
        <v>1010</v>
      </c>
      <c r="F51" s="8">
        <f t="shared" si="7"/>
        <v>1010</v>
      </c>
      <c r="G51" s="8">
        <f t="shared" si="7"/>
        <v>1090</v>
      </c>
      <c r="H51" s="8">
        <f t="shared" si="7"/>
        <v>1109</v>
      </c>
      <c r="I51" s="8">
        <f t="shared" si="7"/>
        <v>814</v>
      </c>
      <c r="J51" s="8">
        <f t="shared" si="7"/>
        <v>422</v>
      </c>
      <c r="K51" s="8">
        <f t="shared" si="7"/>
        <v>402</v>
      </c>
      <c r="L51" s="8">
        <f t="shared" si="7"/>
        <v>425</v>
      </c>
      <c r="M51" s="8">
        <f t="shared" si="7"/>
        <v>375</v>
      </c>
      <c r="N51" s="8">
        <f t="shared" si="7"/>
        <v>370</v>
      </c>
      <c r="O51" s="8">
        <f t="shared" si="7"/>
        <v>370</v>
      </c>
      <c r="P51" s="8">
        <f t="shared" si="7"/>
        <v>335</v>
      </c>
      <c r="Q51" s="8">
        <f t="shared" si="7"/>
        <v>335</v>
      </c>
      <c r="R51" s="8">
        <f t="shared" si="7"/>
        <v>325</v>
      </c>
      <c r="S51" s="8">
        <f t="shared" si="7"/>
        <v>400</v>
      </c>
      <c r="T51" s="8">
        <f t="shared" si="7"/>
        <v>514</v>
      </c>
      <c r="U51" s="8">
        <f t="shared" si="7"/>
        <v>572</v>
      </c>
      <c r="V51" s="8">
        <f t="shared" si="7"/>
        <v>560</v>
      </c>
      <c r="W51" s="8">
        <f t="shared" si="7"/>
        <v>877</v>
      </c>
      <c r="X51" s="8">
        <f t="shared" si="7"/>
        <v>1243</v>
      </c>
      <c r="Y51" s="8">
        <f t="shared" si="7"/>
        <v>1139</v>
      </c>
      <c r="Z51" s="8">
        <f t="shared" si="7"/>
        <v>1059</v>
      </c>
      <c r="AA51" s="8">
        <f t="shared" si="7"/>
        <v>985</v>
      </c>
    </row>
    <row r="54" spans="2:27" ht="15.5" x14ac:dyDescent="0.35">
      <c r="B54" s="3" t="s">
        <v>37</v>
      </c>
    </row>
    <row r="81" spans="2:3" ht="15.5" x14ac:dyDescent="0.35">
      <c r="B81" s="16" t="s">
        <v>38</v>
      </c>
    </row>
    <row r="82" spans="2:3" x14ac:dyDescent="0.35">
      <c r="C82" t="s">
        <v>39</v>
      </c>
    </row>
    <row r="83" spans="2:3" ht="15.5" x14ac:dyDescent="0.35">
      <c r="C83" s="2" t="s">
        <v>40</v>
      </c>
    </row>
    <row r="84" spans="2:3" ht="15.5" x14ac:dyDescent="0.35">
      <c r="C84" s="2" t="s">
        <v>41</v>
      </c>
    </row>
    <row r="85" spans="2:3" ht="17.5" x14ac:dyDescent="0.45">
      <c r="C85" s="2" t="s">
        <v>42</v>
      </c>
    </row>
    <row r="86" spans="2:3" ht="17.5" x14ac:dyDescent="0.45">
      <c r="C86" s="5" t="s">
        <v>43</v>
      </c>
    </row>
    <row r="87" spans="2:3" ht="15.5" x14ac:dyDescent="0.35">
      <c r="C87" s="5" t="s">
        <v>44</v>
      </c>
    </row>
    <row r="88" spans="2:3" ht="17.5" x14ac:dyDescent="0.45">
      <c r="C88" s="5" t="s">
        <v>45</v>
      </c>
    </row>
    <row r="89" spans="2:3" ht="15.5" x14ac:dyDescent="0.35">
      <c r="C89" s="5" t="s">
        <v>46</v>
      </c>
    </row>
    <row r="92" spans="2:3" ht="15.5" x14ac:dyDescent="0.35">
      <c r="C92" s="5"/>
    </row>
  </sheetData>
  <mergeCells count="7">
    <mergeCell ref="B10:AA10"/>
    <mergeCell ref="B44:AA44"/>
    <mergeCell ref="D46:AA46"/>
    <mergeCell ref="B46:C47"/>
    <mergeCell ref="B51:C51"/>
    <mergeCell ref="D12:AA12"/>
    <mergeCell ref="B12:C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TUGAS-1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Hendra Marta Yudha</dc:creator>
  <cp:lastModifiedBy>Hendra Marta Yudha</cp:lastModifiedBy>
  <dcterms:created xsi:type="dcterms:W3CDTF">2017-10-14T03:48:55Z</dcterms:created>
  <dcterms:modified xsi:type="dcterms:W3CDTF">2018-03-28T04:17:15Z</dcterms:modified>
</cp:coreProperties>
</file>